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'Ver1'!$B$1:$X$58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<sst xmlns="http://schemas.openxmlformats.org/spreadsheetml/2006/main" count="190" uniqueCount="54">
  <si>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</si>
  <si>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</si>
  <si>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</si>
  <si>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</si>
  <si>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</si>
  <si>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</si>
  <si>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</si>
  <si>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</si>
  <si>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</si>
  <si>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</si>
  <si>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</si>
  <si>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</si>
  <si>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</si>
  <si>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</si>
  <si>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</si>
  <si>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</si>
  <si>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</si>
  <si>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</si>
  <si>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</si>
  <si>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</si>
  <si>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</si>
  <si>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</si>
  <si>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</si>
  <si>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</si>
  <si>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</si>
  <si>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</si>
  <si>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</si>
  <si>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</si>
  <si>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</si>
  <si>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</si>
  <si>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</si>
  <si>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</si>
  <si>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</si>
  <si>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</si>
  <si>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</si>
  <si>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</si>
  <si>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</si>
  <si>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</si>
  <si>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</si>
  <si>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</si>
  <si>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</si>
  <si>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</si>
  <si>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</si>
  <si>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 xml:space="preserve">Цв. Кържева  </t>
  </si>
  <si>
    <t>№ по рад</t>
  </si>
  <si>
    <t>Илка Тодорова</t>
  </si>
  <si>
    <t>Забележка:  несвършените към 30.01.2014 г. - 43 бр. дела на р.с. Цв. Кържева за разпределени  по съдии както следва: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</si>
  <si>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</si>
  <si>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</si>
  <si>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21 бр. граждански дела  и 2 бр. наказателни дела - на р.с. А. Антов</t>
  </si>
  <si>
    <t>20 бр. на р.с. Б. Йосифова</t>
  </si>
  <si>
    <t>Изготвил:</t>
  </si>
  <si>
    <t>ОТЧЕТ ЗА РАБОТАТА ПРЕЗ ПЕРИОДА М.01 - 07.2014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</si>
  <si>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м.01- 07.2014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</si>
</sst>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2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10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0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4" xfId="0" applyNumberFormat="1" applyFont="1" applyBorder="1" applyAlignment="1" applyProtection="1">
      <alignment vertical="center" wrapText="1"/>
      <protection/>
    </xf>
    <xf numFmtId="10" fontId="10" fillId="0" borderId="4" xfId="0" applyNumberFormat="1" applyFont="1" applyBorder="1" applyAlignment="1" applyProtection="1">
      <alignment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2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4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3" fontId="11" fillId="0" borderId="4" xfId="0" applyNumberFormat="1" applyFont="1" applyBorder="1" applyAlignment="1" applyProtection="1">
      <alignment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0" fontId="11" fillId="0" borderId="4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5" xfId="0" applyFont="1" applyBorder="1" applyAlignment="1">
      <alignment/>
    </xf>
    <xf numFmtId="0" fontId="16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8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12" sqref="S12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2" t="s">
        <v>52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53</v>
      </c>
      <c r="P4" s="75"/>
      <c r="Q4" s="75"/>
      <c r="R4" s="75"/>
      <c r="S4" s="75"/>
      <c r="T4" s="75"/>
      <c r="U4" s="66"/>
      <c r="V4" s="59" t="s">
        <v>20</v>
      </c>
      <c r="W4" s="49"/>
      <c r="X4" s="56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0"/>
      <c r="W5" s="60"/>
      <c r="X5" s="57"/>
    </row>
    <row r="6" spans="2:24" ht="25.5" customHeight="1" thickBot="1">
      <c r="B6" s="73"/>
      <c r="C6" s="61" t="s">
        <v>47</v>
      </c>
      <c r="D6" s="63" t="s">
        <v>48</v>
      </c>
      <c r="E6" s="34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5" t="s">
        <v>5</v>
      </c>
      <c r="O6" s="69" t="s">
        <v>28</v>
      </c>
      <c r="P6" s="83"/>
      <c r="Q6" s="35" t="s">
        <v>5</v>
      </c>
      <c r="R6" s="65" t="s">
        <v>37</v>
      </c>
      <c r="S6" s="66"/>
      <c r="T6" s="35" t="s">
        <v>5</v>
      </c>
      <c r="U6" s="36" t="s">
        <v>5</v>
      </c>
      <c r="V6" s="67" t="s">
        <v>25</v>
      </c>
      <c r="W6" s="54" t="s">
        <v>26</v>
      </c>
      <c r="X6" s="57"/>
    </row>
    <row r="7" spans="2:24" ht="30.75" customHeight="1" thickBot="1">
      <c r="B7" s="74"/>
      <c r="C7" s="62"/>
      <c r="D7" s="64"/>
      <c r="E7" s="35" t="s">
        <v>9</v>
      </c>
      <c r="F7" s="33" t="s">
        <v>31</v>
      </c>
      <c r="G7" s="33" t="s">
        <v>32</v>
      </c>
      <c r="H7" s="37" t="s">
        <v>34</v>
      </c>
      <c r="I7" s="37" t="s">
        <v>33</v>
      </c>
      <c r="J7" s="37" t="s">
        <v>31</v>
      </c>
      <c r="K7" s="38" t="s">
        <v>32</v>
      </c>
      <c r="L7" s="37" t="s">
        <v>35</v>
      </c>
      <c r="M7" s="37" t="s">
        <v>36</v>
      </c>
      <c r="N7" s="39" t="s">
        <v>13</v>
      </c>
      <c r="O7" s="37" t="s">
        <v>6</v>
      </c>
      <c r="P7" s="40" t="s">
        <v>7</v>
      </c>
      <c r="Q7" s="41" t="s">
        <v>38</v>
      </c>
      <c r="R7" s="37" t="s">
        <v>6</v>
      </c>
      <c r="S7" s="40" t="s">
        <v>7</v>
      </c>
      <c r="T7" s="42" t="s">
        <v>14</v>
      </c>
      <c r="U7" s="41" t="s">
        <v>24</v>
      </c>
      <c r="V7" s="68"/>
      <c r="W7" s="55"/>
      <c r="X7" s="58"/>
    </row>
    <row r="8" spans="2:26" s="14" customFormat="1" ht="30" customHeight="1" thickBot="1">
      <c r="B8" s="28" t="s">
        <v>40</v>
      </c>
      <c r="C8" s="29">
        <v>40</v>
      </c>
      <c r="D8" s="29">
        <v>2</v>
      </c>
      <c r="E8" s="30">
        <f aca="true" t="shared" si="0" ref="E8:E18">C8+D8</f>
        <v>42</v>
      </c>
      <c r="F8" s="29">
        <v>48</v>
      </c>
      <c r="G8" s="29"/>
      <c r="H8" s="29">
        <v>75</v>
      </c>
      <c r="I8" s="29"/>
      <c r="J8" s="29">
        <v>1</v>
      </c>
      <c r="K8" s="29"/>
      <c r="L8" s="29"/>
      <c r="M8" s="29"/>
      <c r="N8" s="30">
        <f aca="true" t="shared" si="1" ref="N8:N18">SUM(F8:M8)</f>
        <v>124</v>
      </c>
      <c r="O8" s="29">
        <v>118</v>
      </c>
      <c r="P8" s="29">
        <v>2</v>
      </c>
      <c r="Q8" s="30">
        <f aca="true" t="shared" si="2" ref="Q8:Q18">O8+P8</f>
        <v>120</v>
      </c>
      <c r="R8" s="29">
        <v>8</v>
      </c>
      <c r="S8" s="29">
        <v>1</v>
      </c>
      <c r="T8" s="30">
        <f aca="true" t="shared" si="3" ref="T8:T18">R8+S8</f>
        <v>9</v>
      </c>
      <c r="U8" s="30">
        <f aca="true" t="shared" si="4" ref="U8:U18">Q8+T8</f>
        <v>129</v>
      </c>
      <c r="V8" s="51">
        <f aca="true" t="shared" si="5" ref="V8:V19">IF(U8&gt;0,Q8/U8,"")</f>
        <v>0.9302325581395349</v>
      </c>
      <c r="W8" s="51">
        <f aca="true" t="shared" si="6" ref="W8:W19">IF(U8&gt;0,T8/U8,"")</f>
        <v>0.06976744186046512</v>
      </c>
      <c r="X8" s="29">
        <v>0</v>
      </c>
      <c r="Z8" s="15"/>
    </row>
    <row r="9" spans="2:26" s="14" customFormat="1" ht="30" customHeight="1" thickBot="1">
      <c r="B9" s="28" t="s">
        <v>41</v>
      </c>
      <c r="C9" s="29"/>
      <c r="D9" s="29">
        <v>14</v>
      </c>
      <c r="E9" s="30">
        <f>C9+D9</f>
        <v>14</v>
      </c>
      <c r="F9" s="29">
        <v>1</v>
      </c>
      <c r="G9" s="29"/>
      <c r="H9" s="29"/>
      <c r="I9" s="29"/>
      <c r="J9" s="29">
        <v>96</v>
      </c>
      <c r="K9" s="29"/>
      <c r="L9" s="29">
        <v>35</v>
      </c>
      <c r="M9" s="29"/>
      <c r="N9" s="30">
        <f>SUM(F9:M9)</f>
        <v>132</v>
      </c>
      <c r="O9" s="29">
        <v>1</v>
      </c>
      <c r="P9" s="29">
        <v>117</v>
      </c>
      <c r="Q9" s="30">
        <f>O9+P9</f>
        <v>118</v>
      </c>
      <c r="R9" s="29"/>
      <c r="S9" s="29">
        <v>3</v>
      </c>
      <c r="T9" s="30">
        <f>R9+S9</f>
        <v>3</v>
      </c>
      <c r="U9" s="30">
        <f>Q9+T9</f>
        <v>121</v>
      </c>
      <c r="V9" s="51">
        <f>IF(U9&gt;0,Q9/U9,"")</f>
        <v>0.9752066115702479</v>
      </c>
      <c r="W9" s="51">
        <f>IF(U9&gt;0,T9/U9,"")</f>
        <v>0.024793388429752067</v>
      </c>
      <c r="X9" s="29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16</v>
      </c>
      <c r="E10" s="30">
        <f t="shared" si="0"/>
        <v>34</v>
      </c>
      <c r="F10" s="29">
        <v>23</v>
      </c>
      <c r="G10" s="29"/>
      <c r="H10" s="29">
        <v>68</v>
      </c>
      <c r="I10" s="29"/>
      <c r="J10" s="29">
        <v>50</v>
      </c>
      <c r="K10" s="29"/>
      <c r="L10" s="29">
        <v>19</v>
      </c>
      <c r="M10" s="29"/>
      <c r="N10" s="30">
        <f t="shared" si="1"/>
        <v>160</v>
      </c>
      <c r="O10" s="29">
        <v>85</v>
      </c>
      <c r="P10" s="29">
        <v>75</v>
      </c>
      <c r="Q10" s="30">
        <f t="shared" si="2"/>
        <v>160</v>
      </c>
      <c r="R10" s="29">
        <v>12</v>
      </c>
      <c r="S10" s="29">
        <v>3</v>
      </c>
      <c r="T10" s="30">
        <f t="shared" si="3"/>
        <v>15</v>
      </c>
      <c r="U10" s="30">
        <f t="shared" si="4"/>
        <v>175</v>
      </c>
      <c r="V10" s="51">
        <f t="shared" si="5"/>
        <v>0.9142857142857143</v>
      </c>
      <c r="W10" s="51">
        <f t="shared" si="6"/>
        <v>0.08571428571428572</v>
      </c>
      <c r="X10" s="29">
        <v>0</v>
      </c>
      <c r="Z10" s="15"/>
    </row>
    <row r="11" spans="2:26" s="14" customFormat="1" ht="30" customHeight="1" thickBot="1">
      <c r="B11" s="28" t="s">
        <v>43</v>
      </c>
      <c r="C11" s="29">
        <v>11</v>
      </c>
      <c r="D11" s="29">
        <v>1</v>
      </c>
      <c r="E11" s="30">
        <f t="shared" si="0"/>
        <v>12</v>
      </c>
      <c r="F11" s="29"/>
      <c r="G11" s="29"/>
      <c r="H11" s="29">
        <v>5</v>
      </c>
      <c r="I11" s="29"/>
      <c r="J11" s="29"/>
      <c r="K11" s="29"/>
      <c r="L11" s="29"/>
      <c r="M11" s="29"/>
      <c r="N11" s="30">
        <f t="shared" si="1"/>
        <v>5</v>
      </c>
      <c r="O11" s="29">
        <v>14</v>
      </c>
      <c r="P11" s="29"/>
      <c r="Q11" s="30">
        <f t="shared" si="2"/>
        <v>14</v>
      </c>
      <c r="R11" s="29">
        <v>2</v>
      </c>
      <c r="S11" s="29">
        <v>1</v>
      </c>
      <c r="T11" s="30">
        <f t="shared" si="3"/>
        <v>3</v>
      </c>
      <c r="U11" s="30">
        <f t="shared" si="4"/>
        <v>17</v>
      </c>
      <c r="V11" s="51">
        <f t="shared" si="5"/>
        <v>0.8235294117647058</v>
      </c>
      <c r="W11" s="51">
        <f t="shared" si="6"/>
        <v>0.17647058823529413</v>
      </c>
      <c r="X11" s="29">
        <v>1</v>
      </c>
      <c r="Z11" s="15"/>
    </row>
    <row r="12" spans="2:26" s="14" customFormat="1" ht="30" customHeight="1" thickBot="1">
      <c r="B12" s="28"/>
      <c r="C12" s="29"/>
      <c r="D12" s="29"/>
      <c r="E12" s="30">
        <f t="shared" si="0"/>
        <v>0</v>
      </c>
      <c r="F12" s="29"/>
      <c r="G12" s="29"/>
      <c r="H12" s="29"/>
      <c r="I12" s="29"/>
      <c r="J12" s="29"/>
      <c r="K12" s="29"/>
      <c r="L12" s="29"/>
      <c r="M12" s="29"/>
      <c r="N12" s="30">
        <f t="shared" si="1"/>
        <v>0</v>
      </c>
      <c r="O12" s="29"/>
      <c r="P12" s="29"/>
      <c r="Q12" s="30">
        <f t="shared" si="2"/>
        <v>0</v>
      </c>
      <c r="R12" s="29"/>
      <c r="S12" s="29"/>
      <c r="T12" s="30">
        <f t="shared" si="3"/>
        <v>0</v>
      </c>
      <c r="U12" s="30">
        <f t="shared" si="4"/>
        <v>0</v>
      </c>
      <c r="V12" s="51">
        <f t="shared" si="5"/>
      </c>
      <c r="W12" s="51">
        <f t="shared" si="6"/>
      </c>
      <c r="X12" s="29"/>
      <c r="Z12" s="15"/>
    </row>
    <row r="13" spans="2:26" s="14" customFormat="1" ht="30" customHeight="1" thickBot="1">
      <c r="B13" s="28"/>
      <c r="C13" s="29"/>
      <c r="D13" s="29"/>
      <c r="E13" s="30">
        <f t="shared" si="0"/>
        <v>0</v>
      </c>
      <c r="F13" s="29"/>
      <c r="G13" s="29"/>
      <c r="H13" s="29"/>
      <c r="I13" s="29"/>
      <c r="J13" s="29"/>
      <c r="K13" s="29"/>
      <c r="L13" s="29"/>
      <c r="M13" s="29"/>
      <c r="N13" s="30">
        <f t="shared" si="1"/>
        <v>0</v>
      </c>
      <c r="O13" s="29"/>
      <c r="P13" s="29"/>
      <c r="Q13" s="30">
        <f t="shared" si="2"/>
        <v>0</v>
      </c>
      <c r="R13" s="29"/>
      <c r="S13" s="29"/>
      <c r="T13" s="30">
        <f t="shared" si="3"/>
        <v>0</v>
      </c>
      <c r="U13" s="30">
        <f t="shared" si="4"/>
        <v>0</v>
      </c>
      <c r="V13" s="51">
        <f t="shared" si="5"/>
      </c>
      <c r="W13" s="51">
        <f t="shared" si="6"/>
      </c>
      <c r="X13" s="29"/>
      <c r="Z13" s="15"/>
    </row>
    <row r="14" spans="2:26" s="14" customFormat="1" ht="30" customHeight="1" thickBot="1">
      <c r="B14" s="28"/>
      <c r="C14" s="29"/>
      <c r="D14" s="29"/>
      <c r="E14" s="30">
        <f t="shared" si="0"/>
        <v>0</v>
      </c>
      <c r="F14" s="29"/>
      <c r="G14" s="29"/>
      <c r="H14" s="29"/>
      <c r="I14" s="29"/>
      <c r="J14" s="29"/>
      <c r="K14" s="29"/>
      <c r="L14" s="29"/>
      <c r="M14" s="29"/>
      <c r="N14" s="30">
        <f>SUM(F14:M14)</f>
        <v>0</v>
      </c>
      <c r="O14" s="29"/>
      <c r="P14" s="29"/>
      <c r="Q14" s="30">
        <f>O14+P14</f>
        <v>0</v>
      </c>
      <c r="R14" s="29"/>
      <c r="S14" s="29"/>
      <c r="T14" s="30">
        <f>R14+S14</f>
        <v>0</v>
      </c>
      <c r="U14" s="30">
        <f>Q14+T14</f>
        <v>0</v>
      </c>
      <c r="V14" s="51">
        <f>IF(U14&gt;0,Q14/U14,"")</f>
      </c>
      <c r="W14" s="51">
        <f>IF(U14&gt;0,T14/U14,"")</f>
      </c>
      <c r="X14" s="29"/>
      <c r="Z14" s="15"/>
    </row>
    <row r="15" spans="2:26" s="14" customFormat="1" ht="30" customHeight="1" thickBot="1">
      <c r="B15" s="28"/>
      <c r="C15" s="29"/>
      <c r="D15" s="29"/>
      <c r="E15" s="30">
        <f t="shared" si="0"/>
        <v>0</v>
      </c>
      <c r="F15" s="29"/>
      <c r="G15" s="29"/>
      <c r="H15" s="29"/>
      <c r="I15" s="29"/>
      <c r="J15" s="29"/>
      <c r="K15" s="29"/>
      <c r="L15" s="29"/>
      <c r="M15" s="29"/>
      <c r="N15" s="30">
        <f t="shared" si="1"/>
        <v>0</v>
      </c>
      <c r="O15" s="29"/>
      <c r="P15" s="29"/>
      <c r="Q15" s="30">
        <f t="shared" si="2"/>
        <v>0</v>
      </c>
      <c r="R15" s="29"/>
      <c r="S15" s="29"/>
      <c r="T15" s="30">
        <f t="shared" si="3"/>
        <v>0</v>
      </c>
      <c r="U15" s="30">
        <f t="shared" si="4"/>
        <v>0</v>
      </c>
      <c r="V15" s="51">
        <f t="shared" si="5"/>
      </c>
      <c r="W15" s="51">
        <f t="shared" si="6"/>
      </c>
      <c r="X15" s="29"/>
      <c r="Z15" s="15"/>
    </row>
    <row r="16" spans="2:26" s="14" customFormat="1" ht="30" customHeight="1" thickBot="1">
      <c r="B16" s="28"/>
      <c r="C16" s="29"/>
      <c r="D16" s="29"/>
      <c r="E16" s="30">
        <f t="shared" si="0"/>
        <v>0</v>
      </c>
      <c r="F16" s="29"/>
      <c r="G16" s="29"/>
      <c r="H16" s="29"/>
      <c r="I16" s="29"/>
      <c r="J16" s="29"/>
      <c r="K16" s="29"/>
      <c r="L16" s="29"/>
      <c r="M16" s="29"/>
      <c r="N16" s="30">
        <f t="shared" si="1"/>
        <v>0</v>
      </c>
      <c r="O16" s="29"/>
      <c r="P16" s="29"/>
      <c r="Q16" s="30">
        <f t="shared" si="2"/>
        <v>0</v>
      </c>
      <c r="R16" s="29"/>
      <c r="S16" s="29"/>
      <c r="T16" s="30">
        <f t="shared" si="3"/>
        <v>0</v>
      </c>
      <c r="U16" s="30">
        <f t="shared" si="4"/>
        <v>0</v>
      </c>
      <c r="V16" s="51">
        <f t="shared" si="5"/>
      </c>
      <c r="W16" s="51">
        <f t="shared" si="6"/>
      </c>
      <c r="X16" s="29"/>
      <c r="Z16" s="15"/>
    </row>
    <row r="17" spans="2:26" s="14" customFormat="1" ht="30" customHeight="1" thickBot="1">
      <c r="B17" s="28"/>
      <c r="C17" s="29"/>
      <c r="D17" s="29"/>
      <c r="E17" s="30">
        <f>C17+D17</f>
        <v>0</v>
      </c>
      <c r="F17" s="29"/>
      <c r="G17" s="29"/>
      <c r="H17" s="29"/>
      <c r="I17" s="29"/>
      <c r="J17" s="29"/>
      <c r="K17" s="29"/>
      <c r="L17" s="29"/>
      <c r="M17" s="29"/>
      <c r="N17" s="30">
        <f>SUM(F17:M17)</f>
        <v>0</v>
      </c>
      <c r="O17" s="29"/>
      <c r="P17" s="29"/>
      <c r="Q17" s="30">
        <f>O17+P17</f>
        <v>0</v>
      </c>
      <c r="R17" s="29"/>
      <c r="S17" s="29"/>
      <c r="T17" s="30">
        <f>R17+S17</f>
        <v>0</v>
      </c>
      <c r="U17" s="30">
        <f>Q17+T17</f>
        <v>0</v>
      </c>
      <c r="V17" s="51">
        <f>IF(U17&gt;0,Q17/U17,"")</f>
      </c>
      <c r="W17" s="51">
        <f>IF(U17&gt;0,T17/U17,"")</f>
      </c>
      <c r="X17" s="29"/>
      <c r="Z17" s="15"/>
    </row>
    <row r="18" spans="2:26" s="14" customFormat="1" ht="30" customHeight="1" thickBot="1">
      <c r="B18" s="28"/>
      <c r="C18" s="29"/>
      <c r="D18" s="29"/>
      <c r="E18" s="30">
        <f t="shared" si="0"/>
        <v>0</v>
      </c>
      <c r="F18" s="29"/>
      <c r="G18" s="29"/>
      <c r="H18" s="29"/>
      <c r="I18" s="29"/>
      <c r="J18" s="29"/>
      <c r="K18" s="29"/>
      <c r="L18" s="29"/>
      <c r="M18" s="29"/>
      <c r="N18" s="30">
        <f t="shared" si="1"/>
        <v>0</v>
      </c>
      <c r="O18" s="29"/>
      <c r="P18" s="29"/>
      <c r="Q18" s="30">
        <f t="shared" si="2"/>
        <v>0</v>
      </c>
      <c r="R18" s="29"/>
      <c r="S18" s="29"/>
      <c r="T18" s="30">
        <f t="shared" si="3"/>
        <v>0</v>
      </c>
      <c r="U18" s="30">
        <f t="shared" si="4"/>
        <v>0</v>
      </c>
      <c r="V18" s="51">
        <f t="shared" si="5"/>
      </c>
      <c r="W18" s="51">
        <f t="shared" si="6"/>
      </c>
      <c r="X18" s="29"/>
      <c r="Z18" s="15"/>
    </row>
    <row r="19" spans="2:26" s="14" customFormat="1" ht="30" customHeight="1" thickBot="1">
      <c r="B19" s="31" t="s">
        <v>29</v>
      </c>
      <c r="C19" s="32">
        <f aca="true" t="shared" si="7" ref="C19:U19">SUM(C8:C18)</f>
        <v>69</v>
      </c>
      <c r="D19" s="32">
        <f t="shared" si="7"/>
        <v>33</v>
      </c>
      <c r="E19" s="32">
        <f t="shared" si="7"/>
        <v>102</v>
      </c>
      <c r="F19" s="32">
        <f t="shared" si="7"/>
        <v>72</v>
      </c>
      <c r="G19" s="32">
        <f t="shared" si="7"/>
        <v>0</v>
      </c>
      <c r="H19" s="32">
        <f t="shared" si="7"/>
        <v>148</v>
      </c>
      <c r="I19" s="32">
        <f t="shared" si="7"/>
        <v>0</v>
      </c>
      <c r="J19" s="32">
        <f t="shared" si="7"/>
        <v>147</v>
      </c>
      <c r="K19" s="32">
        <f t="shared" si="7"/>
        <v>0</v>
      </c>
      <c r="L19" s="32">
        <f t="shared" si="7"/>
        <v>54</v>
      </c>
      <c r="M19" s="32">
        <f t="shared" si="7"/>
        <v>0</v>
      </c>
      <c r="N19" s="32">
        <f t="shared" si="7"/>
        <v>421</v>
      </c>
      <c r="O19" s="32">
        <f t="shared" si="7"/>
        <v>218</v>
      </c>
      <c r="P19" s="32">
        <f t="shared" si="7"/>
        <v>194</v>
      </c>
      <c r="Q19" s="32">
        <f t="shared" si="7"/>
        <v>412</v>
      </c>
      <c r="R19" s="32">
        <v>22</v>
      </c>
      <c r="S19" s="32">
        <f t="shared" si="7"/>
        <v>8</v>
      </c>
      <c r="T19" s="32">
        <f t="shared" si="7"/>
        <v>30</v>
      </c>
      <c r="U19" s="32">
        <f t="shared" si="7"/>
        <v>442</v>
      </c>
      <c r="V19" s="51">
        <f t="shared" si="5"/>
        <v>0.9321266968325792</v>
      </c>
      <c r="W19" s="51">
        <f t="shared" si="6"/>
        <v>0.06787330316742081</v>
      </c>
      <c r="X19" s="32">
        <f>SUM(X8:X18)</f>
        <v>1</v>
      </c>
      <c r="Z19" s="18"/>
    </row>
    <row r="20" ht="12.75" customHeight="1"/>
    <row r="21" ht="13.5" customHeight="1"/>
    <row r="22" ht="12.75" customHeight="1"/>
    <row r="23" ht="13.5" customHeight="1"/>
    <row r="24" spans="3:20" ht="19.5" customHeight="1">
      <c r="C24" s="26" t="s">
        <v>46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6"/>
      <c r="S24" s="27"/>
      <c r="T24" s="27"/>
    </row>
    <row r="25" spans="3:20" ht="19.5" customHeight="1">
      <c r="C25" s="26"/>
      <c r="D25" s="26" t="s">
        <v>49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7"/>
      <c r="R25" s="27"/>
      <c r="S25" s="26"/>
      <c r="T25" s="27"/>
    </row>
    <row r="26" spans="3:32" ht="19.5" customHeight="1">
      <c r="C26" s="45"/>
      <c r="D26" s="45" t="s">
        <v>50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4"/>
      <c r="P26" s="44"/>
      <c r="Q26" s="44"/>
      <c r="R26" s="44"/>
      <c r="S26" s="44"/>
      <c r="T26" s="44"/>
      <c r="U26" s="46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</row>
    <row r="27" spans="3:22" ht="13.5" customHeight="1">
      <c r="C27" s="43"/>
      <c r="D27" s="47"/>
      <c r="E27" s="47"/>
      <c r="F27" s="47"/>
      <c r="G27" s="47"/>
      <c r="H27" s="47"/>
      <c r="I27" s="47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3:20" ht="12.75" customHeight="1">
      <c r="C28" s="44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5"/>
      <c r="P28" s="25"/>
      <c r="Q28" s="25"/>
      <c r="R28" s="25"/>
      <c r="S28" s="27"/>
      <c r="T28" s="27"/>
    </row>
    <row r="29" spans="3:20" ht="13.5" customHeight="1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5"/>
      <c r="P29" s="25"/>
      <c r="Q29" s="25"/>
      <c r="R29" s="25"/>
      <c r="S29" s="27"/>
      <c r="T29" s="27"/>
    </row>
    <row r="30" spans="3:20" ht="12.75" customHeight="1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5"/>
      <c r="P30" s="25"/>
      <c r="Q30" s="25"/>
      <c r="R30" s="25"/>
      <c r="S30" s="27"/>
      <c r="T30" s="27"/>
    </row>
    <row r="31" spans="4:20" ht="21">
      <c r="D31" s="45"/>
      <c r="E31" s="45"/>
      <c r="F31" s="45"/>
      <c r="G31" s="45"/>
      <c r="H31" s="45"/>
      <c r="I31" s="4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</row>
    <row r="32" spans="14:16" ht="17.25">
      <c r="N32" s="48"/>
      <c r="O32" s="48"/>
      <c r="P32" s="48"/>
    </row>
    <row r="37" spans="15:17" ht="17.25">
      <c r="O37" s="48" t="s">
        <v>51</v>
      </c>
      <c r="P37" s="48"/>
      <c r="Q37" s="48"/>
    </row>
    <row r="38" spans="15:17" ht="17.25">
      <c r="O38" s="48"/>
      <c r="P38" s="48" t="s">
        <v>45</v>
      </c>
      <c r="Q38" s="48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4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4.75">
      <c r="B1" s="97" t="str">
        <f>Ver1!B1</f>
        <v>ОТЧЕТ ЗА РАБОТАТА ПРЕЗ ПЕРИОДА М.01 - 07.2014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9" t="s">
        <v>20</v>
      </c>
      <c r="W4" s="49"/>
      <c r="X4" s="54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0"/>
      <c r="W5" s="60"/>
      <c r="X5" s="98"/>
    </row>
    <row r="6" spans="2:24" ht="25.5" customHeight="1" thickBot="1">
      <c r="B6" s="85"/>
      <c r="C6" s="54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4" t="s">
        <v>26</v>
      </c>
      <c r="X6" s="98"/>
    </row>
    <row r="7" spans="2:24" ht="30.75" customHeight="1" thickBot="1">
      <c r="B7" s="86"/>
      <c r="C7" s="55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5"/>
      <c r="X7" s="55"/>
    </row>
    <row r="8" spans="2:24" s="14" customFormat="1" ht="30" customHeight="1" thickBot="1">
      <c r="B8" s="11" t="str">
        <f>Ver1!B8</f>
        <v>Антон Антов</v>
      </c>
      <c r="C8" s="19">
        <f>Ver1!C8</f>
        <v>40</v>
      </c>
      <c r="D8" s="19">
        <f>Ver1!D8</f>
        <v>2</v>
      </c>
      <c r="E8" s="10">
        <f aca="true" t="shared" si="0" ref="E8:E18">C8+D8</f>
        <v>42</v>
      </c>
      <c r="F8" s="19">
        <f>Ver1!F8</f>
        <v>48</v>
      </c>
      <c r="G8" s="19">
        <f>Ver1!G8</f>
        <v>0</v>
      </c>
      <c r="H8" s="19">
        <f>Ver1!H8</f>
        <v>75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124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14</v>
      </c>
      <c r="E9" s="10">
        <f t="shared" si="0"/>
        <v>14</v>
      </c>
      <c r="F9" s="23">
        <f>Ver1!F9</f>
        <v>1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96</v>
      </c>
      <c r="K9" s="23">
        <f>Ver1!K9</f>
        <v>0</v>
      </c>
      <c r="L9" s="23">
        <f>Ver1!L9</f>
        <v>35</v>
      </c>
      <c r="M9" s="23">
        <f>Ver1!M9</f>
        <v>0</v>
      </c>
      <c r="N9" s="10">
        <f t="shared" si="1"/>
        <v>132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16</v>
      </c>
      <c r="E10" s="10">
        <f t="shared" si="0"/>
        <v>34</v>
      </c>
      <c r="F10" s="19">
        <f>Ver1!F10</f>
        <v>23</v>
      </c>
      <c r="G10" s="19">
        <f>Ver1!G10</f>
        <v>0</v>
      </c>
      <c r="H10" s="19">
        <f>Ver1!H10</f>
        <v>68</v>
      </c>
      <c r="I10" s="19">
        <f>Ver1!I10</f>
        <v>0</v>
      </c>
      <c r="J10" s="19">
        <f>Ver1!J10</f>
        <v>50</v>
      </c>
      <c r="K10" s="19">
        <f>Ver1!K10</f>
        <v>0</v>
      </c>
      <c r="L10" s="19">
        <f>Ver1!L10</f>
        <v>19</v>
      </c>
      <c r="M10" s="19">
        <f>Ver1!M10</f>
        <v>0</v>
      </c>
      <c r="N10" s="10">
        <f t="shared" si="1"/>
        <v>160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str">
        <f>Ver1!B11</f>
        <v>Цв. Кържева  </v>
      </c>
      <c r="C11" s="19">
        <f>Ver1!C11</f>
        <v>11</v>
      </c>
      <c r="D11" s="19">
        <f>Ver1!D11</f>
        <v>1</v>
      </c>
      <c r="E11" s="10">
        <f t="shared" si="0"/>
        <v>12</v>
      </c>
      <c r="F11" s="19">
        <f>Ver1!F11</f>
        <v>0</v>
      </c>
      <c r="G11" s="19">
        <f>Ver1!G11</f>
        <v>0</v>
      </c>
      <c r="H11" s="19">
        <f>Ver1!H11</f>
        <v>5</v>
      </c>
      <c r="I11" s="19">
        <f>Ver1!I11</f>
        <v>0</v>
      </c>
      <c r="J11" s="19">
        <f>Ver1!J11</f>
        <v>0</v>
      </c>
      <c r="K11" s="19">
        <f>Ver1!K11</f>
        <v>0</v>
      </c>
      <c r="L11" s="19">
        <f>Ver1!L11</f>
        <v>0</v>
      </c>
      <c r="M11" s="19">
        <f>Ver1!M11</f>
        <v>0</v>
      </c>
      <c r="N11" s="10">
        <f t="shared" si="1"/>
        <v>5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19">
        <f>Ver1!C12</f>
        <v>0</v>
      </c>
      <c r="D12" s="19">
        <f>Ver1!D12</f>
        <v>0</v>
      </c>
      <c r="E12" s="10">
        <f t="shared" si="0"/>
        <v>0</v>
      </c>
      <c r="F12" s="19">
        <f>Ver1!F12</f>
        <v>0</v>
      </c>
      <c r="G12" s="19">
        <f>Ver1!G12</f>
        <v>0</v>
      </c>
      <c r="H12" s="19">
        <f>Ver1!H12</f>
        <v>0</v>
      </c>
      <c r="I12" s="19">
        <f>Ver1!I12</f>
        <v>0</v>
      </c>
      <c r="J12" s="19">
        <f>Ver1!J12</f>
        <v>0</v>
      </c>
      <c r="K12" s="19">
        <f>Ver1!K12</f>
        <v>0</v>
      </c>
      <c r="L12" s="19">
        <f>Ver1!L12</f>
        <v>0</v>
      </c>
      <c r="M12" s="19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19">
        <f>Ver1!C13</f>
        <v>0</v>
      </c>
      <c r="D13" s="19">
        <f>Ver1!D13</f>
        <v>0</v>
      </c>
      <c r="E13" s="10">
        <f t="shared" si="0"/>
        <v>0</v>
      </c>
      <c r="F13" s="19">
        <f>Ver1!F13</f>
        <v>0</v>
      </c>
      <c r="G13" s="19">
        <f>Ver1!G13</f>
        <v>0</v>
      </c>
      <c r="H13" s="19">
        <f>Ver1!H13</f>
        <v>0</v>
      </c>
      <c r="I13" s="19">
        <f>Ver1!I13</f>
        <v>0</v>
      </c>
      <c r="J13" s="19">
        <f>Ver1!J13</f>
        <v>0</v>
      </c>
      <c r="K13" s="19">
        <f>Ver1!K13</f>
        <v>0</v>
      </c>
      <c r="L13" s="19">
        <f>Ver1!L13</f>
        <v>0</v>
      </c>
      <c r="M13" s="19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19">
        <f>Ver1!C14</f>
        <v>0</v>
      </c>
      <c r="D14" s="19">
        <f>Ver1!D14</f>
        <v>0</v>
      </c>
      <c r="E14" s="10">
        <f t="shared" si="0"/>
        <v>0</v>
      </c>
      <c r="F14" s="19">
        <f>Ver1!F14</f>
        <v>0</v>
      </c>
      <c r="G14" s="19">
        <f>Ver1!G14</f>
        <v>0</v>
      </c>
      <c r="H14" s="19">
        <f>Ver1!H14</f>
        <v>0</v>
      </c>
      <c r="I14" s="19">
        <f>Ver1!I14</f>
        <v>0</v>
      </c>
      <c r="J14" s="19">
        <f>Ver1!J14</f>
        <v>0</v>
      </c>
      <c r="K14" s="19">
        <f>Ver1!K14</f>
        <v>0</v>
      </c>
      <c r="L14" s="19">
        <f>Ver1!L14</f>
        <v>0</v>
      </c>
      <c r="M14" s="19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19">
        <f>Ver1!C15</f>
        <v>0</v>
      </c>
      <c r="D15" s="19">
        <f>Ver1!D15</f>
        <v>0</v>
      </c>
      <c r="E15" s="10">
        <f t="shared" si="0"/>
        <v>0</v>
      </c>
      <c r="F15" s="19">
        <f>Ver1!F15</f>
        <v>0</v>
      </c>
      <c r="G15" s="19">
        <f>Ver1!G15</f>
        <v>0</v>
      </c>
      <c r="H15" s="19">
        <f>Ver1!H15</f>
        <v>0</v>
      </c>
      <c r="I15" s="19">
        <f>Ver1!I15</f>
        <v>0</v>
      </c>
      <c r="J15" s="19">
        <f>Ver1!J15</f>
        <v>0</v>
      </c>
      <c r="K15" s="19">
        <f>Ver1!K15</f>
        <v>0</v>
      </c>
      <c r="L15" s="19">
        <f>Ver1!L15</f>
        <v>0</v>
      </c>
      <c r="M15" s="19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19">
        <f>Ver1!C16</f>
        <v>0</v>
      </c>
      <c r="D16" s="19">
        <f>Ver1!D16</f>
        <v>0</v>
      </c>
      <c r="E16" s="10">
        <f t="shared" si="0"/>
        <v>0</v>
      </c>
      <c r="F16" s="19">
        <f>Ver1!F16</f>
        <v>0</v>
      </c>
      <c r="G16" s="19">
        <f>Ver1!G16</f>
        <v>0</v>
      </c>
      <c r="H16" s="19">
        <f>Ver1!H16</f>
        <v>0</v>
      </c>
      <c r="I16" s="19">
        <f>Ver1!I16</f>
        <v>0</v>
      </c>
      <c r="J16" s="19">
        <f>Ver1!J16</f>
        <v>0</v>
      </c>
      <c r="K16" s="19">
        <f>Ver1!K16</f>
        <v>0</v>
      </c>
      <c r="L16" s="19">
        <f>Ver1!L16</f>
        <v>0</v>
      </c>
      <c r="M16" s="19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19">
        <f>Ver1!C17</f>
        <v>0</v>
      </c>
      <c r="D17" s="19">
        <f>Ver1!D17</f>
        <v>0</v>
      </c>
      <c r="E17" s="10">
        <f t="shared" si="0"/>
        <v>0</v>
      </c>
      <c r="F17" s="19">
        <f>Ver1!F17</f>
        <v>0</v>
      </c>
      <c r="G17" s="19">
        <f>Ver1!G17</f>
        <v>0</v>
      </c>
      <c r="H17" s="19">
        <f>Ver1!H17</f>
        <v>0</v>
      </c>
      <c r="I17" s="19">
        <f>Ver1!I17</f>
        <v>0</v>
      </c>
      <c r="J17" s="19">
        <f>Ver1!J17</f>
        <v>0</v>
      </c>
      <c r="K17" s="19">
        <f>Ver1!K17</f>
        <v>0</v>
      </c>
      <c r="L17" s="19">
        <f>Ver1!L17</f>
        <v>0</v>
      </c>
      <c r="M17" s="19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19">
        <f>Ver1!C18</f>
        <v>0</v>
      </c>
      <c r="D18" s="19">
        <f>Ver1!D18</f>
        <v>0</v>
      </c>
      <c r="E18" s="10">
        <f t="shared" si="0"/>
        <v>0</v>
      </c>
      <c r="F18" s="19">
        <f>Ver1!F18</f>
        <v>0</v>
      </c>
      <c r="G18" s="19">
        <f>Ver1!G18</f>
        <v>0</v>
      </c>
      <c r="H18" s="19">
        <f>Ver1!H18</f>
        <v>0</v>
      </c>
      <c r="I18" s="19">
        <f>Ver1!I18</f>
        <v>0</v>
      </c>
      <c r="J18" s="19">
        <f>Ver1!J18</f>
        <v>0</v>
      </c>
      <c r="K18" s="19">
        <f>Ver1!K18</f>
        <v>0</v>
      </c>
      <c r="L18" s="19">
        <f>Ver1!L18</f>
        <v>0</v>
      </c>
      <c r="M18" s="19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>
        <f aca="true" t="shared" si="6" ref="C19:U19">SUM(C8:C18)</f>
        <v>69</v>
      </c>
      <c r="D19" s="17">
        <f t="shared" si="6"/>
        <v>33</v>
      </c>
      <c r="E19" s="17">
        <f t="shared" si="6"/>
        <v>102</v>
      </c>
      <c r="F19" s="17">
        <f t="shared" si="6"/>
        <v>72</v>
      </c>
      <c r="G19" s="17">
        <f t="shared" si="6"/>
        <v>0</v>
      </c>
      <c r="H19" s="17">
        <f t="shared" si="6"/>
        <v>148</v>
      </c>
      <c r="I19" s="17">
        <f t="shared" si="6"/>
        <v>0</v>
      </c>
      <c r="J19" s="17">
        <f t="shared" si="6"/>
        <v>147</v>
      </c>
      <c r="K19" s="17">
        <f t="shared" si="6"/>
        <v>0</v>
      </c>
      <c r="L19" s="17">
        <f t="shared" si="6"/>
        <v>54</v>
      </c>
      <c r="M19" s="17">
        <f t="shared" si="6"/>
        <v>0</v>
      </c>
      <c r="N19" s="10">
        <f>SUM(N8:N18)</f>
        <v>421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М.01 - 07.2014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9" t="s">
        <v>20</v>
      </c>
      <c r="T4" s="49"/>
      <c r="U4" s="54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0"/>
      <c r="T5" s="60"/>
      <c r="U5" s="98"/>
    </row>
    <row r="6" spans="2:21" ht="25.5" customHeight="1" thickBot="1">
      <c r="B6" s="85"/>
      <c r="C6" s="54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4" t="s">
        <v>26</v>
      </c>
      <c r="U6" s="98"/>
    </row>
    <row r="7" spans="2:21" ht="30.75" customHeight="1" thickBot="1">
      <c r="B7" s="86"/>
      <c r="C7" s="55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5"/>
      <c r="U7" s="5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118</v>
      </c>
      <c r="M8" s="19">
        <f>Ver1!P8</f>
        <v>2</v>
      </c>
      <c r="N8" s="10">
        <f aca="true" t="shared" si="2" ref="N8:N14">L8+M8</f>
        <v>120</v>
      </c>
      <c r="O8" s="19">
        <f>Ver1!R8</f>
        <v>8</v>
      </c>
      <c r="P8" s="19">
        <f>Ver1!S8</f>
        <v>1</v>
      </c>
      <c r="Q8" s="10">
        <f aca="true" t="shared" si="3" ref="Q8:Q14">O8+P8</f>
        <v>9</v>
      </c>
      <c r="R8" s="10">
        <f aca="true" t="shared" si="4" ref="R8:R14">N8+Q8</f>
        <v>129</v>
      </c>
      <c r="S8" s="20">
        <f>Ver1!V8</f>
        <v>0.9302325581395349</v>
      </c>
      <c r="T8" s="20">
        <f>Ver1!W8</f>
        <v>0.06976744186046512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1</v>
      </c>
      <c r="M9" s="19">
        <f>Ver1!P9</f>
        <v>117</v>
      </c>
      <c r="N9" s="10">
        <f t="shared" si="2"/>
        <v>118</v>
      </c>
      <c r="O9" s="19">
        <f>Ver1!R9</f>
        <v>0</v>
      </c>
      <c r="P9" s="19">
        <f>Ver1!S9</f>
        <v>3</v>
      </c>
      <c r="Q9" s="10">
        <f t="shared" si="3"/>
        <v>3</v>
      </c>
      <c r="R9" s="10">
        <f t="shared" si="4"/>
        <v>121</v>
      </c>
      <c r="S9" s="20">
        <f>Ver1!V9</f>
        <v>0.9752066115702479</v>
      </c>
      <c r="T9" s="20">
        <f>Ver1!W9</f>
        <v>0.024793388429752067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85</v>
      </c>
      <c r="M10" s="19">
        <f>Ver1!P10</f>
        <v>75</v>
      </c>
      <c r="N10" s="10">
        <f t="shared" si="2"/>
        <v>160</v>
      </c>
      <c r="O10" s="19">
        <f>Ver1!R10</f>
        <v>12</v>
      </c>
      <c r="P10" s="19">
        <f>Ver1!S10</f>
        <v>3</v>
      </c>
      <c r="Q10" s="10">
        <f t="shared" si="3"/>
        <v>15</v>
      </c>
      <c r="R10" s="10">
        <f t="shared" si="4"/>
        <v>175</v>
      </c>
      <c r="S10" s="20">
        <f>Ver1!V10</f>
        <v>0.9142857142857143</v>
      </c>
      <c r="T10" s="20">
        <f>Ver1!W10</f>
        <v>0.08571428571428572</v>
      </c>
      <c r="U10" s="12"/>
    </row>
    <row r="11" spans="2:21" s="14" customFormat="1" ht="30" customHeight="1" thickBot="1">
      <c r="B11" s="11" t="str">
        <f>Ver1!B11</f>
        <v>Цв. Кържева  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>
        <f>Ver1!O11</f>
        <v>14</v>
      </c>
      <c r="M11" s="19">
        <f>Ver1!P11</f>
        <v>0</v>
      </c>
      <c r="N11" s="10">
        <f t="shared" si="2"/>
        <v>14</v>
      </c>
      <c r="O11" s="19">
        <f>Ver1!R11</f>
        <v>2</v>
      </c>
      <c r="P11" s="19">
        <f>Ver1!S11</f>
        <v>1</v>
      </c>
      <c r="Q11" s="10">
        <f t="shared" si="3"/>
        <v>3</v>
      </c>
      <c r="R11" s="10">
        <f t="shared" si="4"/>
        <v>17</v>
      </c>
      <c r="S11" s="20">
        <f>Ver1!V11</f>
        <v>0.8235294117647058</v>
      </c>
      <c r="T11" s="20">
        <f>Ver1!W11</f>
        <v>0.17647058823529413</v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>
        <f>Ver1!O12</f>
        <v>0</v>
      </c>
      <c r="M12" s="19">
        <f>Ver1!P12</f>
        <v>0</v>
      </c>
      <c r="N12" s="10">
        <f t="shared" si="2"/>
        <v>0</v>
      </c>
      <c r="O12" s="19">
        <f>Ver1!R12</f>
        <v>0</v>
      </c>
      <c r="P12" s="19">
        <f>Ver1!S12</f>
        <v>0</v>
      </c>
      <c r="Q12" s="10">
        <f t="shared" si="3"/>
        <v>0</v>
      </c>
      <c r="R12" s="10">
        <f t="shared" si="4"/>
        <v>0</v>
      </c>
      <c r="S12" s="20">
        <f>Ver1!V12</f>
      </c>
      <c r="T12" s="20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>
        <f>Ver1!O13</f>
        <v>0</v>
      </c>
      <c r="M13" s="19">
        <f>Ver1!P13</f>
        <v>0</v>
      </c>
      <c r="N13" s="10">
        <f t="shared" si="2"/>
        <v>0</v>
      </c>
      <c r="O13" s="19">
        <f>Ver1!R13</f>
        <v>0</v>
      </c>
      <c r="P13" s="19">
        <f>Ver1!S13</f>
        <v>0</v>
      </c>
      <c r="Q13" s="10">
        <f t="shared" si="3"/>
        <v>0</v>
      </c>
      <c r="R13" s="10">
        <f t="shared" si="4"/>
        <v>0</v>
      </c>
      <c r="S13" s="20">
        <f>Ver1!V13</f>
      </c>
      <c r="T13" s="20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>
        <f>Ver1!O14</f>
        <v>0</v>
      </c>
      <c r="M14" s="19">
        <f>Ver1!P14</f>
        <v>0</v>
      </c>
      <c r="N14" s="10">
        <f t="shared" si="2"/>
        <v>0</v>
      </c>
      <c r="O14" s="19">
        <f>Ver1!R14</f>
        <v>0</v>
      </c>
      <c r="P14" s="19">
        <f>Ver1!S14</f>
        <v>0</v>
      </c>
      <c r="Q14" s="10">
        <f t="shared" si="3"/>
        <v>0</v>
      </c>
      <c r="R14" s="10">
        <f t="shared" si="4"/>
        <v>0</v>
      </c>
      <c r="S14" s="20">
        <f>Ver1!V14</f>
      </c>
      <c r="T14" s="20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>
        <f>Ver1!O15</f>
        <v>0</v>
      </c>
      <c r="M15" s="19">
        <f>Ver1!P15</f>
        <v>0</v>
      </c>
      <c r="N15" s="10">
        <f>L15+M15</f>
        <v>0</v>
      </c>
      <c r="O15" s="19">
        <f>Ver1!R15</f>
        <v>0</v>
      </c>
      <c r="P15" s="19">
        <f>Ver1!S15</f>
        <v>0</v>
      </c>
      <c r="Q15" s="10">
        <f>O15+P15</f>
        <v>0</v>
      </c>
      <c r="R15" s="10">
        <f>N15+Q15</f>
        <v>0</v>
      </c>
      <c r="S15" s="20">
        <f>Ver1!V15</f>
      </c>
      <c r="T15" s="20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>
        <f>Ver1!O16</f>
        <v>0</v>
      </c>
      <c r="M16" s="19">
        <f>Ver1!P16</f>
        <v>0</v>
      </c>
      <c r="N16" s="10">
        <f>L16+M16</f>
        <v>0</v>
      </c>
      <c r="O16" s="19">
        <f>Ver1!R16</f>
        <v>0</v>
      </c>
      <c r="P16" s="19">
        <f>Ver1!S16</f>
        <v>0</v>
      </c>
      <c r="Q16" s="10">
        <f>O16+P16</f>
        <v>0</v>
      </c>
      <c r="R16" s="10">
        <f>N16+Q16</f>
        <v>0</v>
      </c>
      <c r="S16" s="20">
        <f>Ver1!V16</f>
      </c>
      <c r="T16" s="20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>
        <f>Ver1!O17</f>
        <v>0</v>
      </c>
      <c r="M17" s="19">
        <f>Ver1!P17</f>
        <v>0</v>
      </c>
      <c r="N17" s="10">
        <f>L17+M17</f>
        <v>0</v>
      </c>
      <c r="O17" s="19">
        <f>Ver1!R17</f>
        <v>0</v>
      </c>
      <c r="P17" s="19">
        <f>Ver1!S17</f>
        <v>0</v>
      </c>
      <c r="Q17" s="10">
        <f>O17+P17</f>
        <v>0</v>
      </c>
      <c r="R17" s="10">
        <f>N17+Q17</f>
        <v>0</v>
      </c>
      <c r="S17" s="20">
        <f>Ver1!V17</f>
      </c>
      <c r="T17" s="20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>
        <f>Ver1!O18</f>
        <v>0</v>
      </c>
      <c r="M18" s="19">
        <f>Ver1!P18</f>
        <v>0</v>
      </c>
      <c r="N18" s="10">
        <f>L18+M18</f>
        <v>0</v>
      </c>
      <c r="O18" s="19">
        <f>Ver1!R18</f>
        <v>0</v>
      </c>
      <c r="P18" s="19">
        <f>Ver1!S18</f>
        <v>0</v>
      </c>
      <c r="Q18" s="10">
        <f>O18+P18</f>
        <v>0</v>
      </c>
      <c r="R18" s="10">
        <f>N18+Q18</f>
        <v>0</v>
      </c>
      <c r="S18" s="20">
        <f>Ver1!V18</f>
      </c>
      <c r="T18" s="20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>
        <f aca="true" t="shared" si="6" ref="L19:R19">SUM(L8:L18)</f>
        <v>218</v>
      </c>
      <c r="M19" s="17">
        <f t="shared" si="6"/>
        <v>194</v>
      </c>
      <c r="N19" s="17">
        <f t="shared" si="6"/>
        <v>412</v>
      </c>
      <c r="O19" s="17">
        <f t="shared" si="6"/>
        <v>22</v>
      </c>
      <c r="P19" s="17">
        <f t="shared" si="6"/>
        <v>8</v>
      </c>
      <c r="Q19" s="17">
        <f t="shared" si="6"/>
        <v>30</v>
      </c>
      <c r="R19" s="17">
        <f t="shared" si="6"/>
        <v>442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44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9" t="s">
        <v>20</v>
      </c>
      <c r="AJ59" s="49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0"/>
      <c r="AJ60" s="60"/>
    </row>
    <row r="61" spans="18:36" ht="126.75" thickBot="1">
      <c r="R61" s="85"/>
      <c r="S61" s="54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4" t="s">
        <v>26</v>
      </c>
    </row>
    <row r="62" spans="18:36" ht="115.5" thickBot="1">
      <c r="R62" s="86"/>
      <c r="S62" s="55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5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Ver1!AE63</f>
        <v>0</v>
      </c>
      <c r="AC63" s="19">
        <f>Ver1!AF63</f>
        <v>0</v>
      </c>
      <c r="AD63" s="10">
        <f aca="true" t="shared" si="9" ref="AD63:AD69">AB63+AC63</f>
        <v>0</v>
      </c>
      <c r="AE63" s="19">
        <f>Ver1!AH63</f>
        <v>0</v>
      </c>
      <c r="AF63" s="19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Ver1!AL63</f>
        <v>0</v>
      </c>
      <c r="AJ63" s="20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Ver1!AE64</f>
        <v>0</v>
      </c>
      <c r="AC64" s="19">
        <f>Ver1!AF64</f>
        <v>0</v>
      </c>
      <c r="AD64" s="10">
        <f t="shared" si="9"/>
        <v>0</v>
      </c>
      <c r="AE64" s="19">
        <f>Ver1!AH64</f>
        <v>0</v>
      </c>
      <c r="AF64" s="19">
        <f>Ver1!AI64</f>
        <v>0</v>
      </c>
      <c r="AG64" s="10">
        <f t="shared" si="10"/>
        <v>0</v>
      </c>
      <c r="AH64" s="10">
        <f t="shared" si="11"/>
        <v>0</v>
      </c>
      <c r="AI64" s="20">
        <f>Ver1!AL64</f>
        <v>0</v>
      </c>
      <c r="AJ64" s="20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Ver1!AE65</f>
        <v>0</v>
      </c>
      <c r="AC65" s="19">
        <f>Ver1!AF65</f>
        <v>0</v>
      </c>
      <c r="AD65" s="10">
        <f t="shared" si="9"/>
        <v>0</v>
      </c>
      <c r="AE65" s="19">
        <f>Ver1!AH65</f>
        <v>0</v>
      </c>
      <c r="AF65" s="19">
        <f>Ver1!AI65</f>
        <v>0</v>
      </c>
      <c r="AG65" s="10">
        <f t="shared" si="10"/>
        <v>0</v>
      </c>
      <c r="AH65" s="10">
        <f t="shared" si="11"/>
        <v>0</v>
      </c>
      <c r="AI65" s="20">
        <f>Ver1!AL65</f>
        <v>0</v>
      </c>
      <c r="AJ65" s="20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Ver1!AE66</f>
        <v>0</v>
      </c>
      <c r="AC66" s="19">
        <f>Ver1!AF66</f>
        <v>0</v>
      </c>
      <c r="AD66" s="10">
        <f t="shared" si="9"/>
        <v>0</v>
      </c>
      <c r="AE66" s="19">
        <f>Ver1!AH66</f>
        <v>0</v>
      </c>
      <c r="AF66" s="19">
        <f>Ver1!AI66</f>
        <v>0</v>
      </c>
      <c r="AG66" s="10">
        <f t="shared" si="10"/>
        <v>0</v>
      </c>
      <c r="AH66" s="10">
        <f t="shared" si="11"/>
        <v>0</v>
      </c>
      <c r="AI66" s="20">
        <f>Ver1!AL66</f>
        <v>0</v>
      </c>
      <c r="AJ66" s="20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Ver1!AE67</f>
        <v>0</v>
      </c>
      <c r="AC67" s="19">
        <f>Ver1!AF67</f>
        <v>0</v>
      </c>
      <c r="AD67" s="10">
        <f t="shared" si="9"/>
        <v>0</v>
      </c>
      <c r="AE67" s="19">
        <f>Ver1!AH67</f>
        <v>0</v>
      </c>
      <c r="AF67" s="19">
        <f>Ver1!AI67</f>
        <v>0</v>
      </c>
      <c r="AG67" s="10">
        <f t="shared" si="10"/>
        <v>0</v>
      </c>
      <c r="AH67" s="10">
        <f t="shared" si="11"/>
        <v>0</v>
      </c>
      <c r="AI67" s="20">
        <f>Ver1!AL67</f>
        <v>0</v>
      </c>
      <c r="AJ67" s="20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Ver1!AE68</f>
        <v>0</v>
      </c>
      <c r="AC68" s="19">
        <f>Ver1!AF68</f>
        <v>0</v>
      </c>
      <c r="AD68" s="10">
        <f t="shared" si="9"/>
        <v>0</v>
      </c>
      <c r="AE68" s="19">
        <f>Ver1!AH68</f>
        <v>0</v>
      </c>
      <c r="AF68" s="19">
        <f>Ver1!AI68</f>
        <v>0</v>
      </c>
      <c r="AG68" s="10">
        <f t="shared" si="10"/>
        <v>0</v>
      </c>
      <c r="AH68" s="10">
        <f t="shared" si="11"/>
        <v>0</v>
      </c>
      <c r="AI68" s="20">
        <f>Ver1!AL68</f>
        <v>0</v>
      </c>
      <c r="AJ68" s="20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Ver1!AE69</f>
        <v>0</v>
      </c>
      <c r="AC69" s="19">
        <f>Ver1!AF69</f>
        <v>0</v>
      </c>
      <c r="AD69" s="10">
        <f t="shared" si="9"/>
        <v>0</v>
      </c>
      <c r="AE69" s="19">
        <f>Ver1!AH69</f>
        <v>0</v>
      </c>
      <c r="AF69" s="19">
        <f>Ver1!AI69</f>
        <v>0</v>
      </c>
      <c r="AG69" s="10">
        <f t="shared" si="10"/>
        <v>0</v>
      </c>
      <c r="AH69" s="10">
        <f t="shared" si="11"/>
        <v>0</v>
      </c>
      <c r="AI69" s="20">
        <f>Ver1!AL69</f>
        <v>0</v>
      </c>
      <c r="AJ69" s="20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Ver1!AE70</f>
        <v>0</v>
      </c>
      <c r="AC70" s="19">
        <f>Ver1!AF70</f>
        <v>0</v>
      </c>
      <c r="AD70" s="10">
        <f>AB70+AC70</f>
        <v>0</v>
      </c>
      <c r="AE70" s="19">
        <f>Ver1!AH70</f>
        <v>0</v>
      </c>
      <c r="AF70" s="19">
        <f>Ver1!AI70</f>
        <v>0</v>
      </c>
      <c r="AG70" s="10">
        <f>AE70+AF70</f>
        <v>0</v>
      </c>
      <c r="AH70" s="10">
        <f>AD70+AG70</f>
        <v>0</v>
      </c>
      <c r="AI70" s="20">
        <f>Ver1!AL70</f>
        <v>0</v>
      </c>
      <c r="AJ70" s="20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Ver1!AE71</f>
        <v>0</v>
      </c>
      <c r="AC71" s="19">
        <f>Ver1!AF71</f>
        <v>0</v>
      </c>
      <c r="AD71" s="10">
        <f>AB71+AC71</f>
        <v>0</v>
      </c>
      <c r="AE71" s="19">
        <f>Ver1!AH71</f>
        <v>0</v>
      </c>
      <c r="AF71" s="19">
        <f>Ver1!AI71</f>
        <v>0</v>
      </c>
      <c r="AG71" s="10">
        <f>AE71+AF71</f>
        <v>0</v>
      </c>
      <c r="AH71" s="10">
        <f>AD71+AG71</f>
        <v>0</v>
      </c>
      <c r="AI71" s="20">
        <f>Ver1!AL71</f>
        <v>0</v>
      </c>
      <c r="AJ71" s="20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Ver1!AE72</f>
        <v>0</v>
      </c>
      <c r="AC72" s="19">
        <f>Ver1!AF72</f>
        <v>0</v>
      </c>
      <c r="AD72" s="10">
        <f>AB72+AC72</f>
        <v>0</v>
      </c>
      <c r="AE72" s="19">
        <f>Ver1!AH72</f>
        <v>0</v>
      </c>
      <c r="AF72" s="19">
        <f>Ver1!AI72</f>
        <v>0</v>
      </c>
      <c r="AG72" s="10">
        <f>AE72+AF72</f>
        <v>0</v>
      </c>
      <c r="AH72" s="10">
        <f>AD72+AG72</f>
        <v>0</v>
      </c>
      <c r="AI72" s="20">
        <f>Ver1!AL72</f>
        <v>0</v>
      </c>
      <c r="AJ72" s="20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Ver1!AE73</f>
        <v>0</v>
      </c>
      <c r="AC73" s="19">
        <f>Ver1!AF73</f>
        <v>0</v>
      </c>
      <c r="AD73" s="10">
        <f>AB73+AC73</f>
        <v>0</v>
      </c>
      <c r="AE73" s="19">
        <f>Ver1!AH73</f>
        <v>0</v>
      </c>
      <c r="AF73" s="19">
        <f>Ver1!AI73</f>
        <v>0</v>
      </c>
      <c r="AG73" s="10">
        <f>AE73+AF73</f>
        <v>0</v>
      </c>
      <c r="AH73" s="10">
        <f>AD73+AG73</f>
        <v>0</v>
      </c>
      <c r="AI73" s="20">
        <f>Ver1!AL73</f>
        <v>0</v>
      </c>
      <c r="AJ73" s="20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9" t="s">
        <v>20</v>
      </c>
      <c r="AJ118" s="49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0"/>
      <c r="AJ119" s="60"/>
    </row>
    <row r="120" spans="18:36" ht="126.75" thickBot="1">
      <c r="R120" s="85"/>
      <c r="S120" s="54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4" t="s">
        <v>26</v>
      </c>
    </row>
    <row r="121" spans="18:36" ht="115.5" thickBot="1">
      <c r="R121" s="86"/>
      <c r="S121" s="55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5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Ver1!AE122</f>
        <v>0</v>
      </c>
      <c r="AC122" s="19">
        <f>Ver1!AF122</f>
        <v>0</v>
      </c>
      <c r="AD122" s="10">
        <f aca="true" t="shared" si="16" ref="AD122:AD128">AB122+AC122</f>
        <v>0</v>
      </c>
      <c r="AE122" s="19">
        <f>Ver1!AH122</f>
        <v>0</v>
      </c>
      <c r="AF122" s="19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Ver1!AL122</f>
        <v>0</v>
      </c>
      <c r="AJ122" s="20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Ver1!AE123</f>
        <v>0</v>
      </c>
      <c r="AC123" s="19">
        <f>Ver1!AF123</f>
        <v>0</v>
      </c>
      <c r="AD123" s="10">
        <f t="shared" si="16"/>
        <v>0</v>
      </c>
      <c r="AE123" s="19">
        <f>Ver1!AH123</f>
        <v>0</v>
      </c>
      <c r="AF123" s="19">
        <f>Ver1!AI123</f>
        <v>0</v>
      </c>
      <c r="AG123" s="10">
        <f t="shared" si="17"/>
        <v>0</v>
      </c>
      <c r="AH123" s="10">
        <f t="shared" si="18"/>
        <v>0</v>
      </c>
      <c r="AI123" s="20">
        <f>Ver1!AL123</f>
        <v>0</v>
      </c>
      <c r="AJ123" s="20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Ver1!AE124</f>
        <v>0</v>
      </c>
      <c r="AC124" s="19">
        <f>Ver1!AF124</f>
        <v>0</v>
      </c>
      <c r="AD124" s="10">
        <f t="shared" si="16"/>
        <v>0</v>
      </c>
      <c r="AE124" s="19">
        <f>Ver1!AH124</f>
        <v>0</v>
      </c>
      <c r="AF124" s="19">
        <f>Ver1!AI124</f>
        <v>0</v>
      </c>
      <c r="AG124" s="10">
        <f t="shared" si="17"/>
        <v>0</v>
      </c>
      <c r="AH124" s="10">
        <f t="shared" si="18"/>
        <v>0</v>
      </c>
      <c r="AI124" s="20">
        <f>Ver1!AL124</f>
        <v>0</v>
      </c>
      <c r="AJ124" s="20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Ver1!AE125</f>
        <v>0</v>
      </c>
      <c r="AC125" s="19">
        <f>Ver1!AF125</f>
        <v>0</v>
      </c>
      <c r="AD125" s="10">
        <f t="shared" si="16"/>
        <v>0</v>
      </c>
      <c r="AE125" s="19">
        <f>Ver1!AH125</f>
        <v>0</v>
      </c>
      <c r="AF125" s="19">
        <f>Ver1!AI125</f>
        <v>0</v>
      </c>
      <c r="AG125" s="10">
        <f t="shared" si="17"/>
        <v>0</v>
      </c>
      <c r="AH125" s="10">
        <f t="shared" si="18"/>
        <v>0</v>
      </c>
      <c r="AI125" s="20">
        <f>Ver1!AL125</f>
        <v>0</v>
      </c>
      <c r="AJ125" s="20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Ver1!AE126</f>
        <v>0</v>
      </c>
      <c r="AC126" s="19">
        <f>Ver1!AF126</f>
        <v>0</v>
      </c>
      <c r="AD126" s="10">
        <f t="shared" si="16"/>
        <v>0</v>
      </c>
      <c r="AE126" s="19">
        <f>Ver1!AH126</f>
        <v>0</v>
      </c>
      <c r="AF126" s="19">
        <f>Ver1!AI126</f>
        <v>0</v>
      </c>
      <c r="AG126" s="10">
        <f t="shared" si="17"/>
        <v>0</v>
      </c>
      <c r="AH126" s="10">
        <f t="shared" si="18"/>
        <v>0</v>
      </c>
      <c r="AI126" s="20">
        <f>Ver1!AL126</f>
        <v>0</v>
      </c>
      <c r="AJ126" s="20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Ver1!AE127</f>
        <v>0</v>
      </c>
      <c r="AC127" s="19">
        <f>Ver1!AF127</f>
        <v>0</v>
      </c>
      <c r="AD127" s="10">
        <f t="shared" si="16"/>
        <v>0</v>
      </c>
      <c r="AE127" s="19">
        <f>Ver1!AH127</f>
        <v>0</v>
      </c>
      <c r="AF127" s="19">
        <f>Ver1!AI127</f>
        <v>0</v>
      </c>
      <c r="AG127" s="10">
        <f t="shared" si="17"/>
        <v>0</v>
      </c>
      <c r="AH127" s="10">
        <f t="shared" si="18"/>
        <v>0</v>
      </c>
      <c r="AI127" s="20">
        <f>Ver1!AL127</f>
        <v>0</v>
      </c>
      <c r="AJ127" s="20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Ver1!AE128</f>
        <v>0</v>
      </c>
      <c r="AC128" s="19">
        <f>Ver1!AF128</f>
        <v>0</v>
      </c>
      <c r="AD128" s="10">
        <f t="shared" si="16"/>
        <v>0</v>
      </c>
      <c r="AE128" s="19">
        <f>Ver1!AH128</f>
        <v>0</v>
      </c>
      <c r="AF128" s="19">
        <f>Ver1!AI128</f>
        <v>0</v>
      </c>
      <c r="AG128" s="10">
        <f t="shared" si="17"/>
        <v>0</v>
      </c>
      <c r="AH128" s="10">
        <f t="shared" si="18"/>
        <v>0</v>
      </c>
      <c r="AI128" s="20">
        <f>Ver1!AL128</f>
        <v>0</v>
      </c>
      <c r="AJ128" s="20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Ver1!AE129</f>
        <v>0</v>
      </c>
      <c r="AC129" s="19">
        <f>Ver1!AF129</f>
        <v>0</v>
      </c>
      <c r="AD129" s="10">
        <f>AB129+AC129</f>
        <v>0</v>
      </c>
      <c r="AE129" s="19">
        <f>Ver1!AH129</f>
        <v>0</v>
      </c>
      <c r="AF129" s="19">
        <f>Ver1!AI129</f>
        <v>0</v>
      </c>
      <c r="AG129" s="10">
        <f>AE129+AF129</f>
        <v>0</v>
      </c>
      <c r="AH129" s="10">
        <f>AD129+AG129</f>
        <v>0</v>
      </c>
      <c r="AI129" s="20">
        <f>Ver1!AL129</f>
        <v>0</v>
      </c>
      <c r="AJ129" s="20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Ver1!AE130</f>
        <v>0</v>
      </c>
      <c r="AC130" s="19">
        <f>Ver1!AF130</f>
        <v>0</v>
      </c>
      <c r="AD130" s="10">
        <f>AB130+AC130</f>
        <v>0</v>
      </c>
      <c r="AE130" s="19">
        <f>Ver1!AH130</f>
        <v>0</v>
      </c>
      <c r="AF130" s="19">
        <f>Ver1!AI130</f>
        <v>0</v>
      </c>
      <c r="AG130" s="10">
        <f>AE130+AF130</f>
        <v>0</v>
      </c>
      <c r="AH130" s="10">
        <f>AD130+AG130</f>
        <v>0</v>
      </c>
      <c r="AI130" s="20">
        <f>Ver1!AL130</f>
        <v>0</v>
      </c>
      <c r="AJ130" s="20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Ver1!AE131</f>
        <v>0</v>
      </c>
      <c r="AC131" s="19">
        <f>Ver1!AF131</f>
        <v>0</v>
      </c>
      <c r="AD131" s="10">
        <f>AB131+AC131</f>
        <v>0</v>
      </c>
      <c r="AE131" s="19">
        <f>Ver1!AH131</f>
        <v>0</v>
      </c>
      <c r="AF131" s="19">
        <f>Ver1!AI131</f>
        <v>0</v>
      </c>
      <c r="AG131" s="10">
        <f>AE131+AF131</f>
        <v>0</v>
      </c>
      <c r="AH131" s="10">
        <f>AD131+AG131</f>
        <v>0</v>
      </c>
      <c r="AI131" s="20">
        <f>Ver1!AL131</f>
        <v>0</v>
      </c>
      <c r="AJ131" s="20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Ver1!AE132</f>
        <v>0</v>
      </c>
      <c r="AC132" s="19">
        <f>Ver1!AF132</f>
        <v>0</v>
      </c>
      <c r="AD132" s="10">
        <f>AB132+AC132</f>
        <v>0</v>
      </c>
      <c r="AE132" s="19">
        <f>Ver1!AH132</f>
        <v>0</v>
      </c>
      <c r="AF132" s="19">
        <f>Ver1!AI132</f>
        <v>0</v>
      </c>
      <c r="AG132" s="10">
        <f>AE132+AF132</f>
        <v>0</v>
      </c>
      <c r="AH132" s="10">
        <f>AD132+AG132</f>
        <v>0</v>
      </c>
      <c r="AI132" s="20">
        <f>Ver1!AL132</f>
        <v>0</v>
      </c>
      <c r="AJ132" s="20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AB120:AC120"/>
    <mergeCell ref="AE120:AF120"/>
    <mergeCell ref="AI120:AI121"/>
    <mergeCell ref="AJ120:AJ121"/>
    <mergeCell ref="S120:S121"/>
    <mergeCell ref="T120:T121"/>
    <mergeCell ref="V120:W120"/>
    <mergeCell ref="X120:Z12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AI59:AJ60"/>
    <mergeCell ref="S60:U60"/>
    <mergeCell ref="V60:AA60"/>
    <mergeCell ref="AB60:AH60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J</cp:lastModifiedBy>
  <cp:lastPrinted>2014-07-31T11:06:44Z</cp:lastPrinted>
  <dcterms:created xsi:type="dcterms:W3CDTF">2006-01-17T13:00:01Z</dcterms:created>
  <dcterms:modified xsi:type="dcterms:W3CDTF">2014-07-31T11:10:03Z</dcterms:modified>
  <cp:category/>
  <cp:version/>
  <cp:contentType/>
  <cp:contentStatus/>
</cp:coreProperties>
</file>